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hidePivotFieldList="1" defaultThemeVersion="124226"/>
  <bookViews>
    <workbookView xWindow="120" yWindow="105" windowWidth="12510" windowHeight="8010" tabRatio="845"/>
  </bookViews>
  <sheets>
    <sheet name="ПРИМЕЧАНИЯ" sheetId="63" r:id="rId1"/>
    <sheet name="Свердловская фабрика" sheetId="73" r:id="rId2"/>
  </sheets>
  <definedNames>
    <definedName name="Безопасность_на_льду">#REF!</definedName>
    <definedName name="Берегите_природу">#REF!</definedName>
    <definedName name="Внедряйте_противопожарную_автоматику">#REF!</definedName>
    <definedName name="Журавль">#REF!</definedName>
    <definedName name="й">#REF!</definedName>
    <definedName name="Казбек">#REF!</definedName>
    <definedName name="Купуйте_в_книгарнях">#REF!</definedName>
    <definedName name="Полярные_исследования">#REF!</definedName>
    <definedName name="Скульпторы">#REF!</definedName>
    <definedName name="т">#REF!</definedName>
  </definedNames>
  <calcPr calcId="125725"/>
</workbook>
</file>

<file path=xl/calcChain.xml><?xml version="1.0" encoding="utf-8"?>
<calcChain xmlns="http://schemas.openxmlformats.org/spreadsheetml/2006/main">
  <c r="C6" i="73"/>
  <c r="C5"/>
  <c r="C4"/>
  <c r="C3"/>
  <c r="C9"/>
  <c r="C8"/>
  <c r="C7"/>
  <c r="C2"/>
  <c r="C16"/>
  <c r="C15"/>
  <c r="C14"/>
  <c r="C13"/>
  <c r="C12"/>
  <c r="C11"/>
  <c r="C10"/>
</calcChain>
</file>

<file path=xl/sharedStrings.xml><?xml version="1.0" encoding="utf-8"?>
<sst xmlns="http://schemas.openxmlformats.org/spreadsheetml/2006/main" count="141" uniqueCount="82">
  <si>
    <t>к</t>
  </si>
  <si>
    <t>б</t>
  </si>
  <si>
    <t>з</t>
  </si>
  <si>
    <t>с</t>
  </si>
  <si>
    <t>г</t>
  </si>
  <si>
    <t>ж</t>
  </si>
  <si>
    <t>ч,з</t>
  </si>
  <si>
    <t>с,г</t>
  </si>
  <si>
    <t>ч,о</t>
  </si>
  <si>
    <t>о</t>
  </si>
  <si>
    <t>р</t>
  </si>
  <si>
    <t>ч,г</t>
  </si>
  <si>
    <t>с,к</t>
  </si>
  <si>
    <t>ч,с</t>
  </si>
  <si>
    <t>ч,ф</t>
  </si>
  <si>
    <t>М</t>
  </si>
  <si>
    <t>ч</t>
  </si>
  <si>
    <t>В</t>
  </si>
  <si>
    <t>Г</t>
  </si>
  <si>
    <t>Размер</t>
  </si>
  <si>
    <t>Надписи</t>
  </si>
  <si>
    <t>Ф</t>
  </si>
  <si>
    <t>с,а</t>
  </si>
  <si>
    <t>ф</t>
  </si>
  <si>
    <t>а</t>
  </si>
  <si>
    <t>65-69б/59.1-59.5</t>
  </si>
  <si>
    <t>65-69г/59.1-59.5</t>
  </si>
  <si>
    <t>65-69д/59.1-59.5</t>
  </si>
  <si>
    <t>ч,к-р</t>
  </si>
  <si>
    <t>48х35</t>
  </si>
  <si>
    <t>54х35</t>
  </si>
  <si>
    <t>белый</t>
  </si>
  <si>
    <t>желтый</t>
  </si>
  <si>
    <t>красный</t>
  </si>
  <si>
    <t>синий</t>
  </si>
  <si>
    <t>фиолетовый</t>
  </si>
  <si>
    <t>розовый</t>
  </si>
  <si>
    <t>черный</t>
  </si>
  <si>
    <t>зеленый</t>
  </si>
  <si>
    <t>оранжевый</t>
  </si>
  <si>
    <t>голубой</t>
  </si>
  <si>
    <t>аквамарин</t>
  </si>
  <si>
    <t>Алтайский СНХ спич. ф-ка г. Бийск ГОСТ 1820-56 75 шт. 1959 г. / Теплоход на подводных крыльях / Самолет Ту-104 / Спутник Земли / Шагающий экскаватор / Сверхмощный телескоп / Станок с программным управлением / Атомный ледокол</t>
  </si>
  <si>
    <t>Амурский СНХ спич. ф-ка "Искра" г. Благовещенск ГОСТ 1820-56 50 шт. 1958 г. / Спутник Земли</t>
  </si>
  <si>
    <t>Иркутский совнархоз спич. ф-ка "Байкал" ГОСТ. 1820-56 60 шт. 1959 г. / Пользуйтесь воздушным транспортом / СССР</t>
  </si>
  <si>
    <t>Свердловский СНХ спич. ф-ка г. Туринск ГОСТ 1820-56 50 шт. 1959 г. / Изучай и соблюдай правила уличного движения / Автобус обходи сзади / Трамвай обходи спереди / Троллейбус обходи сзади / Горит красный Стой, жди / Горит желтый Внимание / Горит зеленый Иди / На ходу не прыгай / Не ходи по мостовой / Не перебегай дорогу / Довольно пьянства! / Переходишь улицу смотри Налево Перешел половину смотри Направо / Довольно пьянства!</t>
  </si>
  <si>
    <t>Свердловский СНХ спич. ф-ка г. Туринск ГОСТ 1820-56 50 шт. 1959 г. / Самолет - самый скорый вид транспорта. Пользуйтесь услугами Аэрофлота / Скорость и комфорт - отличительные качества Ту-104 / Приобретайте авиабилеты "туда и обратно" В этом случае Аэрофлот предоставляет скидку 10% / Пользуйтесь услугами Аэрофлота / Удобно приобретать авиабилеты в городских агентствах Аэрофлота За 3-5 дней до вылета самолета</t>
  </si>
  <si>
    <t>Свердловский СНХ спич. ф-ка г. Туринск ГОСТ 1820-56 50 шт. 1959 г. / Вино уму не товарищ / Пить - добру не быть / Тени прошлого / Водка Болезнь Прогулы Тюрьма / Не позорь свиное звание! / Водку пил - себя утопил. / Довольно пьянства! / Злодейка с наклейкой Водка</t>
  </si>
  <si>
    <t>СТОЛБЦЫ</t>
  </si>
  <si>
    <t>ЦВЕТА</t>
  </si>
  <si>
    <t>би</t>
  </si>
  <si>
    <t>и</t>
  </si>
  <si>
    <t>т</t>
  </si>
  <si>
    <t>Ф - фабрика, для которой предназначены этикетки</t>
  </si>
  <si>
    <t>Г - количество горизонтальных этикеток в серии</t>
  </si>
  <si>
    <t>В - количество вертикальных этикеток в серии</t>
  </si>
  <si>
    <t>Размер - размер этикетки в мм</t>
  </si>
  <si>
    <t>&gt; 4-х цветов</t>
  </si>
  <si>
    <t>ФАБРИКИ</t>
  </si>
  <si>
    <t>Бийск</t>
  </si>
  <si>
    <t>Байкал</t>
  </si>
  <si>
    <t>Искра</t>
  </si>
  <si>
    <t>Туринск</t>
  </si>
  <si>
    <t>ИСПОЛЬЗОВАННАЯ ЛИТЕРАТУРА</t>
  </si>
  <si>
    <t>Р.С. Дюпин, К.С. Зацепин.
Каталог спичечных этикеток фабрики "Байкал".</t>
  </si>
  <si>
    <t>Составил М.В. Ильинцев   m.ilyncev@mail.ru</t>
  </si>
  <si>
    <t>Шт.</t>
  </si>
  <si>
    <t>ЦБ</t>
  </si>
  <si>
    <t>ба</t>
  </si>
  <si>
    <t>Цвета</t>
  </si>
  <si>
    <t>Год - год выпуска серии</t>
  </si>
  <si>
    <t>к - количество этикеток в серии</t>
  </si>
  <si>
    <t>Год</t>
  </si>
  <si>
    <t>Шт. - наполнение коробка</t>
  </si>
  <si>
    <t>Цвета - цвета печати</t>
  </si>
  <si>
    <t>ЦБ - цвет бумаги</t>
  </si>
  <si>
    <t>Надписи - нанесенные на этикетку надписи</t>
  </si>
  <si>
    <t>Каталог - номер в каталоге фабрики</t>
  </si>
  <si>
    <t>Каталог</t>
  </si>
  <si>
    <t>Серия (ссылка)</t>
  </si>
  <si>
    <t>Серия (ссылка) - наименование серии, ссылка</t>
  </si>
  <si>
    <t>Единственный набор Свердловской фабрики офсетной печати выпущен в 1959 году.
На всех этикетках указан ГОСТ 1820-56, цена коробка не обозначена, год выпуска есть.
Все серии полные.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</si>
</sst>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2.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0" xfId="0" applyFont="1"/>
    <xf numFmtId="1" fontId="6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" fontId="6" fillId="4" borderId="1" xfId="0" applyNumberFormat="1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textRotation="90"/>
    </xf>
    <xf numFmtId="0" fontId="0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8" fillId="0" borderId="1" xfId="1" applyFont="1" applyFill="1" applyBorder="1" applyAlignment="1" applyProtection="1">
      <alignment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</cellXfs>
  <cellStyles count="4">
    <cellStyle name="Гиперссылка 2" xfId="1"/>
    <cellStyle name="Гиперссылка 3" xfId="2"/>
    <cellStyle name="Гиперссылка 4" xfId="3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32"/>
  <sheetViews>
    <sheetView tabSelected="1" workbookViewId="0">
      <selection activeCell="G13" sqref="G13"/>
    </sheetView>
  </sheetViews>
  <sheetFormatPr defaultRowHeight="15"/>
  <cols>
    <col min="1" max="1" width="3.140625" style="1" bestFit="1" customWidth="1"/>
    <col min="2" max="2" width="12" style="1" bestFit="1" customWidth="1"/>
    <col min="3" max="3" width="1" style="1" customWidth="1"/>
    <col min="4" max="4" width="49.42578125" style="1" bestFit="1" customWidth="1"/>
    <col min="5" max="5" width="1" style="1" customWidth="1"/>
    <col min="6" max="6" width="2.42578125" style="1" customWidth="1"/>
    <col min="7" max="16384" width="9.140625" style="1"/>
  </cols>
  <sheetData>
    <row r="1" spans="1:7" ht="15.75">
      <c r="A1" s="23" t="s">
        <v>49</v>
      </c>
      <c r="B1" s="24"/>
      <c r="D1" s="13" t="s">
        <v>48</v>
      </c>
    </row>
    <row r="2" spans="1:7">
      <c r="A2" s="2" t="s">
        <v>15</v>
      </c>
      <c r="B2" s="3" t="s">
        <v>57</v>
      </c>
      <c r="D2" s="2" t="s">
        <v>70</v>
      </c>
    </row>
    <row r="3" spans="1:7">
      <c r="A3" s="2" t="s">
        <v>24</v>
      </c>
      <c r="B3" s="2" t="s">
        <v>41</v>
      </c>
      <c r="D3" s="2" t="s">
        <v>53</v>
      </c>
    </row>
    <row r="4" spans="1:7">
      <c r="A4" s="2" t="s">
        <v>1</v>
      </c>
      <c r="B4" s="2" t="s">
        <v>31</v>
      </c>
      <c r="D4" s="2" t="s">
        <v>80</v>
      </c>
    </row>
    <row r="5" spans="1:7">
      <c r="A5" s="2" t="s">
        <v>4</v>
      </c>
      <c r="B5" s="2" t="s">
        <v>40</v>
      </c>
      <c r="D5" s="2" t="s">
        <v>71</v>
      </c>
    </row>
    <row r="6" spans="1:7" ht="15.75">
      <c r="A6" s="2" t="s">
        <v>5</v>
      </c>
      <c r="B6" s="2" t="s">
        <v>32</v>
      </c>
      <c r="D6" s="8" t="s">
        <v>73</v>
      </c>
    </row>
    <row r="7" spans="1:7">
      <c r="A7" s="2" t="s">
        <v>2</v>
      </c>
      <c r="B7" s="2" t="s">
        <v>38</v>
      </c>
      <c r="D7" s="2" t="s">
        <v>74</v>
      </c>
      <c r="G7" s="20"/>
    </row>
    <row r="8" spans="1:7">
      <c r="A8" s="2" t="s">
        <v>0</v>
      </c>
      <c r="B8" s="2" t="s">
        <v>33</v>
      </c>
      <c r="D8" s="2" t="s">
        <v>75</v>
      </c>
    </row>
    <row r="9" spans="1:7" ht="15.75">
      <c r="A9" s="2" t="s">
        <v>9</v>
      </c>
      <c r="B9" s="2" t="s">
        <v>39</v>
      </c>
      <c r="D9" s="11" t="s">
        <v>55</v>
      </c>
    </row>
    <row r="10" spans="1:7" ht="15.75">
      <c r="A10" s="2" t="s">
        <v>10</v>
      </c>
      <c r="B10" s="2" t="s">
        <v>36</v>
      </c>
      <c r="D10" s="11" t="s">
        <v>54</v>
      </c>
    </row>
    <row r="11" spans="1:7">
      <c r="A11" s="2" t="s">
        <v>3</v>
      </c>
      <c r="B11" s="2" t="s">
        <v>34</v>
      </c>
      <c r="D11" s="2" t="s">
        <v>56</v>
      </c>
    </row>
    <row r="12" spans="1:7" ht="15.75">
      <c r="A12" s="2" t="s">
        <v>23</v>
      </c>
      <c r="B12" s="2" t="s">
        <v>35</v>
      </c>
      <c r="D12" s="8" t="s">
        <v>76</v>
      </c>
    </row>
    <row r="13" spans="1:7">
      <c r="A13" s="2" t="s">
        <v>16</v>
      </c>
      <c r="B13" s="2" t="s">
        <v>37</v>
      </c>
      <c r="D13" s="2" t="s">
        <v>77</v>
      </c>
    </row>
    <row r="14" spans="1:7">
      <c r="D14" s="21" t="s">
        <v>81</v>
      </c>
    </row>
    <row r="15" spans="1:7" ht="15.75">
      <c r="A15" s="23" t="s">
        <v>58</v>
      </c>
      <c r="B15" s="24"/>
      <c r="D15" s="21"/>
    </row>
    <row r="16" spans="1:7">
      <c r="A16" s="2" t="s">
        <v>68</v>
      </c>
      <c r="B16" s="2" t="s">
        <v>60</v>
      </c>
      <c r="D16" s="21"/>
    </row>
    <row r="17" spans="1:7">
      <c r="A17" s="2" t="s">
        <v>50</v>
      </c>
      <c r="B17" s="2" t="s">
        <v>59</v>
      </c>
      <c r="D17" s="21"/>
    </row>
    <row r="18" spans="1:7">
      <c r="A18" s="2" t="s">
        <v>51</v>
      </c>
      <c r="B18" s="2" t="s">
        <v>61</v>
      </c>
      <c r="D18" s="21"/>
    </row>
    <row r="19" spans="1:7" ht="15" customHeight="1">
      <c r="A19" s="2" t="s">
        <v>52</v>
      </c>
      <c r="B19" s="2" t="s">
        <v>62</v>
      </c>
      <c r="D19" s="13" t="s">
        <v>63</v>
      </c>
    </row>
    <row r="20" spans="1:7">
      <c r="D20" s="21" t="s">
        <v>64</v>
      </c>
    </row>
    <row r="21" spans="1:7" ht="15" customHeight="1">
      <c r="D21" s="21"/>
    </row>
    <row r="22" spans="1:7">
      <c r="D22" s="19" t="s">
        <v>65</v>
      </c>
    </row>
    <row r="30" spans="1:7">
      <c r="C30" s="19"/>
      <c r="D30" s="19"/>
      <c r="E30" s="19"/>
      <c r="F30" s="19"/>
    </row>
    <row r="32" spans="1:7" s="4" customFormat="1">
      <c r="A32" s="1"/>
      <c r="B32" s="1"/>
      <c r="G32" s="1"/>
    </row>
  </sheetData>
  <mergeCells count="4">
    <mergeCell ref="A1:B1"/>
    <mergeCell ref="A15:B15"/>
    <mergeCell ref="D20:D21"/>
    <mergeCell ref="D14:D18"/>
  </mergeCells>
  <pageMargins left="0.11811023622047245" right="0.11811023622047245" top="0.78740157480314965" bottom="0.11811023622047245" header="0.11811023622047245" footer="0.11811023622047245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L16"/>
  <sheetViews>
    <sheetView workbookViewId="0">
      <selection activeCell="C2" sqref="C2"/>
    </sheetView>
  </sheetViews>
  <sheetFormatPr defaultRowHeight="15"/>
  <cols>
    <col min="1" max="1" width="5.5703125" bestFit="1" customWidth="1"/>
    <col min="2" max="2" width="3.42578125" bestFit="1" customWidth="1"/>
    <col min="3" max="3" width="49.5703125" bestFit="1" customWidth="1"/>
    <col min="4" max="4" width="3.28515625" bestFit="1" customWidth="1"/>
    <col min="5" max="5" width="3.85546875" bestFit="1" customWidth="1"/>
    <col min="6" max="6" width="7.42578125" bestFit="1" customWidth="1"/>
    <col min="7" max="7" width="4.28515625" bestFit="1" customWidth="1"/>
    <col min="8" max="8" width="2.5703125" bestFit="1" customWidth="1"/>
    <col min="9" max="9" width="2.42578125" bestFit="1" customWidth="1"/>
    <col min="10" max="10" width="8.140625" bestFit="1" customWidth="1"/>
    <col min="11" max="11" width="30.7109375" customWidth="1"/>
    <col min="12" max="12" width="17.28515625" bestFit="1" customWidth="1"/>
  </cols>
  <sheetData>
    <row r="1" spans="1:12" ht="27.75">
      <c r="A1" s="12" t="s">
        <v>72</v>
      </c>
      <c r="B1" s="12" t="s">
        <v>21</v>
      </c>
      <c r="C1" s="13" t="s">
        <v>79</v>
      </c>
      <c r="D1" s="12" t="s">
        <v>0</v>
      </c>
      <c r="E1" s="17" t="s">
        <v>66</v>
      </c>
      <c r="F1" s="14" t="s">
        <v>69</v>
      </c>
      <c r="G1" s="14" t="s">
        <v>67</v>
      </c>
      <c r="H1" s="12" t="s">
        <v>17</v>
      </c>
      <c r="I1" s="12" t="s">
        <v>18</v>
      </c>
      <c r="J1" s="13" t="s">
        <v>19</v>
      </c>
      <c r="K1" s="13" t="s">
        <v>20</v>
      </c>
      <c r="L1" s="16" t="s">
        <v>78</v>
      </c>
    </row>
    <row r="2" spans="1:12" s="18" customFormat="1" ht="15.75">
      <c r="A2" s="5">
        <v>1958</v>
      </c>
      <c r="B2" s="7" t="s">
        <v>51</v>
      </c>
      <c r="C2" s="22" t="str">
        <f>HYPERLINK("http://www.matchlabel.com/publ/gost_1820_56/fabrika_quot_iskra_quot/sputnik_zemli/19-1-0-783","Спутник земли")</f>
        <v>Спутник земли</v>
      </c>
      <c r="D2" s="5">
        <v>3</v>
      </c>
      <c r="E2" s="8">
        <v>50</v>
      </c>
      <c r="F2" s="10" t="s">
        <v>12</v>
      </c>
      <c r="G2" s="10" t="s">
        <v>1</v>
      </c>
      <c r="H2" s="11">
        <v>2</v>
      </c>
      <c r="I2" s="11">
        <v>1</v>
      </c>
      <c r="J2" s="6" t="s">
        <v>29</v>
      </c>
      <c r="K2" s="9" t="s">
        <v>43</v>
      </c>
      <c r="L2" s="15"/>
    </row>
    <row r="3" spans="1:12" s="18" customFormat="1" ht="15.75">
      <c r="A3" s="5">
        <v>1959</v>
      </c>
      <c r="B3" s="7" t="s">
        <v>52</v>
      </c>
      <c r="C3" s="22" t="str">
        <f>HYPERLINK("http://www.matchlabel.com/publ/gost_1820_56/1959/antialkogolnaja_propaganda/83-1-0-804","Пьянству - бой!")</f>
        <v>Пьянству - бой!</v>
      </c>
      <c r="D3" s="5">
        <v>8</v>
      </c>
      <c r="E3" s="8">
        <v>50</v>
      </c>
      <c r="F3" s="10" t="s">
        <v>11</v>
      </c>
      <c r="G3" s="10" t="s">
        <v>1</v>
      </c>
      <c r="H3" s="11">
        <v>5</v>
      </c>
      <c r="I3" s="11">
        <v>3</v>
      </c>
      <c r="J3" s="6" t="s">
        <v>30</v>
      </c>
      <c r="K3" s="9" t="s">
        <v>47</v>
      </c>
      <c r="L3" s="15"/>
    </row>
    <row r="4" spans="1:12" s="18" customFormat="1" ht="15.75">
      <c r="A4" s="5">
        <v>1959</v>
      </c>
      <c r="B4" s="7" t="s">
        <v>52</v>
      </c>
      <c r="C4" s="22" t="str">
        <f>HYPERLINK("http://www.matchlabel.com/publ/gost_1820_56/1959/antialkogolnaja_propaganda/83-1-0-804","Пьянству - бой!")</f>
        <v>Пьянству - бой!</v>
      </c>
      <c r="D4" s="5">
        <v>8</v>
      </c>
      <c r="E4" s="8">
        <v>50</v>
      </c>
      <c r="F4" s="10" t="s">
        <v>6</v>
      </c>
      <c r="G4" s="10" t="s">
        <v>1</v>
      </c>
      <c r="H4" s="11">
        <v>5</v>
      </c>
      <c r="I4" s="11">
        <v>3</v>
      </c>
      <c r="J4" s="6" t="s">
        <v>30</v>
      </c>
      <c r="K4" s="9" t="s">
        <v>47</v>
      </c>
      <c r="L4" s="15"/>
    </row>
    <row r="5" spans="1:12" s="18" customFormat="1" ht="15.75">
      <c r="A5" s="5">
        <v>1959</v>
      </c>
      <c r="B5" s="7" t="s">
        <v>52</v>
      </c>
      <c r="C5" s="22" t="str">
        <f>HYPERLINK("http://www.matchlabel.com/publ/gost_1820_56/1959/antialkogolnaja_propaganda/83-1-0-804","Пьянству - бой!")</f>
        <v>Пьянству - бой!</v>
      </c>
      <c r="D5" s="5">
        <v>8</v>
      </c>
      <c r="E5" s="8">
        <v>50</v>
      </c>
      <c r="F5" s="10" t="s">
        <v>8</v>
      </c>
      <c r="G5" s="10" t="s">
        <v>1</v>
      </c>
      <c r="H5" s="11">
        <v>5</v>
      </c>
      <c r="I5" s="11">
        <v>3</v>
      </c>
      <c r="J5" s="6" t="s">
        <v>30</v>
      </c>
      <c r="K5" s="9" t="s">
        <v>47</v>
      </c>
      <c r="L5" s="15"/>
    </row>
    <row r="6" spans="1:12" s="18" customFormat="1" ht="15.75">
      <c r="A6" s="5">
        <v>1959</v>
      </c>
      <c r="B6" s="7" t="s">
        <v>52</v>
      </c>
      <c r="C6" s="22" t="str">
        <f>HYPERLINK("http://www.matchlabel.com/publ/gost_1820_56/1959/antialkogolnaja_propaganda/83-1-0-804","Пьянству - бой!")</f>
        <v>Пьянству - бой!</v>
      </c>
      <c r="D6" s="5">
        <v>8</v>
      </c>
      <c r="E6" s="8">
        <v>50</v>
      </c>
      <c r="F6" s="10" t="s">
        <v>14</v>
      </c>
      <c r="G6" s="10" t="s">
        <v>1</v>
      </c>
      <c r="H6" s="11">
        <v>5</v>
      </c>
      <c r="I6" s="11">
        <v>3</v>
      </c>
      <c r="J6" s="6" t="s">
        <v>30</v>
      </c>
      <c r="K6" s="9" t="s">
        <v>47</v>
      </c>
      <c r="L6" s="15"/>
    </row>
    <row r="7" spans="1:12" s="18" customFormat="1" ht="15.75">
      <c r="A7" s="5">
        <v>1959</v>
      </c>
      <c r="B7" s="7" t="s">
        <v>52</v>
      </c>
      <c r="C7" s="22" t="str">
        <f>HYPERLINK("http://www.matchlabel.com/publ/gost_1820_56/1959/sobljudajte_pravila_ulichnogo_dvizhenija/83-1-0-805","Изучай и соблюдай правила уличного движения")</f>
        <v>Изучай и соблюдай правила уличного движения</v>
      </c>
      <c r="D7" s="5">
        <v>12</v>
      </c>
      <c r="E7" s="8">
        <v>50</v>
      </c>
      <c r="F7" s="10" t="s">
        <v>15</v>
      </c>
      <c r="G7" s="10" t="s">
        <v>1</v>
      </c>
      <c r="H7" s="11">
        <v>8</v>
      </c>
      <c r="I7" s="11">
        <v>4</v>
      </c>
      <c r="J7" s="6" t="s">
        <v>30</v>
      </c>
      <c r="K7" s="9" t="s">
        <v>45</v>
      </c>
      <c r="L7" s="15"/>
    </row>
    <row r="8" spans="1:12" s="18" customFormat="1" ht="15.75">
      <c r="A8" s="5">
        <v>1959</v>
      </c>
      <c r="B8" s="7" t="s">
        <v>52</v>
      </c>
      <c r="C8" s="22" t="str">
        <f>HYPERLINK("http://www.matchlabel.com/publ/gost_1820_56/1959/aehroflot/83-1-0-869","Пользуйтесь услугами Аэрофлота")</f>
        <v>Пользуйтесь услугами Аэрофлота</v>
      </c>
      <c r="D8" s="5">
        <v>5</v>
      </c>
      <c r="E8" s="8">
        <v>50</v>
      </c>
      <c r="F8" s="10" t="s">
        <v>22</v>
      </c>
      <c r="G8" s="10" t="s">
        <v>1</v>
      </c>
      <c r="H8" s="11">
        <v>3</v>
      </c>
      <c r="I8" s="11">
        <v>2</v>
      </c>
      <c r="J8" s="6" t="s">
        <v>30</v>
      </c>
      <c r="K8" s="9" t="s">
        <v>46</v>
      </c>
      <c r="L8" s="15"/>
    </row>
    <row r="9" spans="1:12" s="18" customFormat="1" ht="15.75">
      <c r="A9" s="5">
        <v>1959</v>
      </c>
      <c r="B9" s="7" t="s">
        <v>52</v>
      </c>
      <c r="C9" s="22" t="str">
        <f>HYPERLINK("http://www.matchlabel.com/publ/gost_1820_56/1959/aehroflot/83-1-0-869","Пользуйтесь услугами Аэрофлота")</f>
        <v>Пользуйтесь услугами Аэрофлота</v>
      </c>
      <c r="D9" s="5">
        <v>5</v>
      </c>
      <c r="E9" s="8">
        <v>50</v>
      </c>
      <c r="F9" s="10" t="s">
        <v>7</v>
      </c>
      <c r="G9" s="10" t="s">
        <v>5</v>
      </c>
      <c r="H9" s="11">
        <v>3</v>
      </c>
      <c r="I9" s="11">
        <v>2</v>
      </c>
      <c r="J9" s="6" t="s">
        <v>30</v>
      </c>
      <c r="K9" s="9" t="s">
        <v>46</v>
      </c>
      <c r="L9" s="15"/>
    </row>
    <row r="10" spans="1:12" s="18" customFormat="1" ht="15.75">
      <c r="A10" s="5">
        <v>1959</v>
      </c>
      <c r="B10" s="7" t="s">
        <v>1</v>
      </c>
      <c r="C10" s="22" t="str">
        <f>HYPERLINK("http://www.matchlabel.com/publ/gost_1820_56/kombinat_bajkal/polzujtes_vozdushnym_transportom/111-1-0-825","Пользуйтесь воздушным транспортом")</f>
        <v>Пользуйтесь воздушным транспортом</v>
      </c>
      <c r="D10" s="5">
        <v>5</v>
      </c>
      <c r="E10" s="8">
        <v>60</v>
      </c>
      <c r="F10" s="10" t="s">
        <v>6</v>
      </c>
      <c r="G10" s="10" t="s">
        <v>1</v>
      </c>
      <c r="H10" s="11">
        <v>1</v>
      </c>
      <c r="I10" s="11">
        <v>4</v>
      </c>
      <c r="J10" s="6" t="s">
        <v>29</v>
      </c>
      <c r="K10" s="9" t="s">
        <v>44</v>
      </c>
      <c r="L10" s="15" t="s">
        <v>25</v>
      </c>
    </row>
    <row r="11" spans="1:12" s="18" customFormat="1" ht="15.75">
      <c r="A11" s="5">
        <v>1959</v>
      </c>
      <c r="B11" s="7" t="s">
        <v>1</v>
      </c>
      <c r="C11" s="22" t="str">
        <f>HYPERLINK("http://www.matchlabel.com/publ/gost_1820_56/kombinat_bajkal/polzujtes_vozdushnym_transportom/111-1-0-825","Пользуйтесь воздушным транспортом")</f>
        <v>Пользуйтесь воздушным транспортом</v>
      </c>
      <c r="D11" s="5">
        <v>5</v>
      </c>
      <c r="E11" s="8">
        <v>60</v>
      </c>
      <c r="F11" s="10" t="s">
        <v>13</v>
      </c>
      <c r="G11" s="10" t="s">
        <v>1</v>
      </c>
      <c r="H11" s="11">
        <v>1</v>
      </c>
      <c r="I11" s="11">
        <v>4</v>
      </c>
      <c r="J11" s="6" t="s">
        <v>29</v>
      </c>
      <c r="K11" s="9" t="s">
        <v>44</v>
      </c>
      <c r="L11" s="15" t="s">
        <v>26</v>
      </c>
    </row>
    <row r="12" spans="1:12" s="18" customFormat="1" ht="15.75">
      <c r="A12" s="5">
        <v>1959</v>
      </c>
      <c r="B12" s="7" t="s">
        <v>1</v>
      </c>
      <c r="C12" s="22" t="str">
        <f>HYPERLINK("http://www.matchlabel.com/publ/gost_1820_56/kombinat_bajkal/polzujtes_vozdushnym_transportom/111-1-0-825","Пользуйтесь воздушным транспортом")</f>
        <v>Пользуйтесь воздушным транспортом</v>
      </c>
      <c r="D12" s="5">
        <v>5</v>
      </c>
      <c r="E12" s="8">
        <v>60</v>
      </c>
      <c r="F12" s="10" t="s">
        <v>14</v>
      </c>
      <c r="G12" s="10" t="s">
        <v>1</v>
      </c>
      <c r="H12" s="11">
        <v>1</v>
      </c>
      <c r="I12" s="11">
        <v>4</v>
      </c>
      <c r="J12" s="6" t="s">
        <v>29</v>
      </c>
      <c r="K12" s="9" t="s">
        <v>44</v>
      </c>
      <c r="L12" s="15" t="s">
        <v>27</v>
      </c>
    </row>
    <row r="13" spans="1:12" s="18" customFormat="1" ht="15.75">
      <c r="A13" s="5">
        <v>1959</v>
      </c>
      <c r="B13" s="7" t="s">
        <v>50</v>
      </c>
      <c r="C13" s="22" t="str">
        <f>HYPERLINK("http://www.matchlabel.com/publ/gost_1820_56/1959/dostizhenija_nauki_i_tekhniki/83-1-0-777","Достижения науки и техники СССР")</f>
        <v>Достижения науки и техники СССР</v>
      </c>
      <c r="D13" s="5">
        <v>7</v>
      </c>
      <c r="E13" s="8">
        <v>75</v>
      </c>
      <c r="F13" s="10" t="s">
        <v>11</v>
      </c>
      <c r="G13" s="10" t="s">
        <v>1</v>
      </c>
      <c r="H13" s="11">
        <v>2</v>
      </c>
      <c r="I13" s="11">
        <v>5</v>
      </c>
      <c r="J13" s="6" t="s">
        <v>29</v>
      </c>
      <c r="K13" s="9" t="s">
        <v>42</v>
      </c>
      <c r="L13" s="15"/>
    </row>
    <row r="14" spans="1:12" s="18" customFormat="1" ht="15.75">
      <c r="A14" s="5">
        <v>1959</v>
      </c>
      <c r="B14" s="7" t="s">
        <v>50</v>
      </c>
      <c r="C14" s="22" t="str">
        <f>HYPERLINK("http://www.matchlabel.com/publ/gost_1820_56/1959/dostizhenija_nauki_i_tekhniki/83-1-0-777","Достижения науки и техники СССР")</f>
        <v>Достижения науки и техники СССР</v>
      </c>
      <c r="D14" s="5">
        <v>7</v>
      </c>
      <c r="E14" s="8">
        <v>75</v>
      </c>
      <c r="F14" s="10" t="s">
        <v>6</v>
      </c>
      <c r="G14" s="10" t="s">
        <v>1</v>
      </c>
      <c r="H14" s="11">
        <v>2</v>
      </c>
      <c r="I14" s="11">
        <v>5</v>
      </c>
      <c r="J14" s="6" t="s">
        <v>29</v>
      </c>
      <c r="K14" s="9" t="s">
        <v>42</v>
      </c>
      <c r="L14" s="15"/>
    </row>
    <row r="15" spans="1:12" s="18" customFormat="1" ht="15.75">
      <c r="A15" s="5">
        <v>1959</v>
      </c>
      <c r="B15" s="7" t="s">
        <v>50</v>
      </c>
      <c r="C15" s="22" t="str">
        <f>HYPERLINK("http://www.matchlabel.com/publ/gost_1820_56/1959/dostizhenija_nauki_i_tekhniki/83-1-0-777","Достижения науки и техники СССР")</f>
        <v>Достижения науки и техники СССР</v>
      </c>
      <c r="D15" s="5">
        <v>7</v>
      </c>
      <c r="E15" s="8">
        <v>75</v>
      </c>
      <c r="F15" s="10" t="s">
        <v>28</v>
      </c>
      <c r="G15" s="10" t="s">
        <v>1</v>
      </c>
      <c r="H15" s="11">
        <v>2</v>
      </c>
      <c r="I15" s="11">
        <v>5</v>
      </c>
      <c r="J15" s="6" t="s">
        <v>29</v>
      </c>
      <c r="K15" s="9" t="s">
        <v>42</v>
      </c>
      <c r="L15" s="15"/>
    </row>
    <row r="16" spans="1:12" s="18" customFormat="1" ht="15.75">
      <c r="A16" s="5">
        <v>1959</v>
      </c>
      <c r="B16" s="7" t="s">
        <v>50</v>
      </c>
      <c r="C16" s="22" t="str">
        <f>HYPERLINK("http://www.matchlabel.com/publ/gost_1820_56/1959/dostizhenija_nauki_i_tekhniki/83-1-0-777","Достижения науки и техники СССР")</f>
        <v>Достижения науки и техники СССР</v>
      </c>
      <c r="D16" s="5">
        <v>7</v>
      </c>
      <c r="E16" s="8">
        <v>75</v>
      </c>
      <c r="F16" s="10" t="s">
        <v>8</v>
      </c>
      <c r="G16" s="10" t="s">
        <v>1</v>
      </c>
      <c r="H16" s="11">
        <v>2</v>
      </c>
      <c r="I16" s="11">
        <v>5</v>
      </c>
      <c r="J16" s="6" t="s">
        <v>29</v>
      </c>
      <c r="K16" s="9" t="s">
        <v>42</v>
      </c>
      <c r="L16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ПРИМЕЧАНИЯ</vt:lpstr>
      <vt:lpstr>Свердловская фабрика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КАТАЛОГ</dc:title>
  <dc:creator/>
  <cp:lastModifiedBy/>
  <dcterms:created xsi:type="dcterms:W3CDTF">2006-09-28T05:33:49Z</dcterms:created>
  <dcterms:modified xsi:type="dcterms:W3CDTF">2020-03-09T15:01:43Z</dcterms:modified>
</cp:coreProperties>
</file>